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TES\Documents\Documents\Astronomy\DiRAC\PDG\NeI\STFC\"/>
    </mc:Choice>
  </mc:AlternateContent>
  <xr:revisionPtr revIDLastSave="0" documentId="8_{85DFAB83-B2FC-4A5E-91BF-500B5676F06B}" xr6:coauthVersionLast="38" xr6:coauthVersionMax="38" xr10:uidLastSave="{00000000-0000-0000-0000-000000000000}"/>
  <bookViews>
    <workbookView xWindow="0" yWindow="0" windowWidth="23475" windowHeight="11250" activeTab="1" xr2:uid="{390F96E5-9912-47AE-B63C-07559A62CAAD}"/>
  </bookViews>
  <sheets>
    <sheet name="Resource Request" sheetId="1" r:id="rId1"/>
    <sheet name="Summary Table" sheetId="5" r:id="rId2"/>
    <sheet name="AU from HS06" sheetId="4" r:id="rId3"/>
  </sheets>
  <definedNames>
    <definedName name="GPU_AU">'AU from HS06'!$I$18</definedName>
    <definedName name="GPU_KAU">#REF!</definedName>
    <definedName name="HS06_kAU">'AU from HS06'!$H$18</definedName>
    <definedName name="Total_kAU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Z7" i="4" l="1"/>
  <c r="Z8" i="4"/>
  <c r="Z9" i="4"/>
  <c r="Z10" i="4"/>
  <c r="Y7" i="4"/>
  <c r="Y8" i="4"/>
  <c r="Y9" i="4"/>
  <c r="Y10" i="4"/>
  <c r="W7" i="4"/>
  <c r="W8" i="4"/>
  <c r="W9" i="4"/>
  <c r="W10" i="4"/>
  <c r="V7" i="4"/>
  <c r="V8" i="4"/>
  <c r="V9" i="4"/>
  <c r="V10" i="4"/>
  <c r="U7" i="4"/>
  <c r="U8" i="4"/>
  <c r="U9" i="4"/>
  <c r="U10" i="4"/>
  <c r="S7" i="4"/>
  <c r="S8" i="4"/>
  <c r="S9" i="4"/>
  <c r="S10" i="4"/>
  <c r="R7" i="4"/>
  <c r="R8" i="4"/>
  <c r="R9" i="4"/>
  <c r="R10" i="4"/>
  <c r="Q7" i="4"/>
  <c r="Q8" i="4"/>
  <c r="Q9" i="4"/>
  <c r="Q10" i="4"/>
  <c r="O7" i="4"/>
  <c r="O8" i="4"/>
  <c r="O9" i="4"/>
  <c r="O10" i="4"/>
  <c r="N7" i="4"/>
  <c r="N8" i="4"/>
  <c r="N9" i="4"/>
  <c r="N10" i="4"/>
  <c r="M7" i="4"/>
  <c r="M8" i="4"/>
  <c r="M9" i="4"/>
  <c r="M10" i="4"/>
  <c r="K7" i="4"/>
  <c r="K8" i="4"/>
  <c r="K9" i="4"/>
  <c r="K10" i="4"/>
  <c r="W6" i="4"/>
  <c r="S6" i="4"/>
  <c r="O6" i="4"/>
  <c r="K6" i="4"/>
  <c r="J7" i="4"/>
  <c r="J8" i="4"/>
  <c r="J9" i="4"/>
  <c r="J10" i="4"/>
  <c r="I7" i="4"/>
  <c r="I8" i="4"/>
  <c r="I9" i="4"/>
  <c r="I10" i="4"/>
  <c r="G7" i="4"/>
  <c r="G8" i="4"/>
  <c r="G9" i="4"/>
  <c r="G10" i="4"/>
  <c r="G6" i="4"/>
  <c r="F7" i="4"/>
  <c r="F8" i="4"/>
  <c r="F9" i="4"/>
  <c r="F10" i="4"/>
  <c r="E7" i="4"/>
  <c r="E8" i="4"/>
  <c r="E9" i="4"/>
  <c r="E10" i="4"/>
  <c r="Z6" i="4"/>
  <c r="Y6" i="4"/>
  <c r="V6" i="4"/>
  <c r="U6" i="4"/>
  <c r="R6" i="4"/>
  <c r="Q6" i="4"/>
  <c r="N6" i="4"/>
  <c r="M6" i="4"/>
  <c r="J6" i="4"/>
  <c r="I6" i="4"/>
  <c r="F6" i="4"/>
  <c r="E6" i="4"/>
  <c r="I18" i="4" l="1"/>
  <c r="C22" i="4"/>
  <c r="C7" i="4"/>
  <c r="C8" i="4"/>
  <c r="C9" i="4"/>
  <c r="C10" i="4"/>
  <c r="C6" i="4"/>
  <c r="AA14" i="4"/>
  <c r="AA15" i="4" s="1"/>
  <c r="Z14" i="4"/>
  <c r="Z15" i="4" s="1"/>
  <c r="Y14" i="4"/>
  <c r="Y15" i="4" s="1"/>
  <c r="W14" i="4"/>
  <c r="W15" i="4" s="1"/>
  <c r="V14" i="4"/>
  <c r="V15" i="4" s="1"/>
  <c r="U14" i="4"/>
  <c r="U15" i="4" s="1"/>
  <c r="S14" i="4"/>
  <c r="S15" i="4" s="1"/>
  <c r="R14" i="4"/>
  <c r="R15" i="4" s="1"/>
  <c r="Q14" i="4"/>
  <c r="Q15" i="4" s="1"/>
  <c r="O14" i="4"/>
  <c r="O15" i="4" s="1"/>
  <c r="N14" i="4"/>
  <c r="N15" i="4" s="1"/>
  <c r="M14" i="4"/>
  <c r="M15" i="4" s="1"/>
  <c r="K14" i="4"/>
  <c r="K15" i="4" s="1"/>
  <c r="J14" i="4"/>
  <c r="J15" i="4" s="1"/>
  <c r="I14" i="4"/>
  <c r="I15" i="4" s="1"/>
  <c r="G14" i="4"/>
  <c r="G15" i="4" s="1"/>
  <c r="F14" i="4"/>
  <c r="F15" i="4" s="1"/>
  <c r="E14" i="4"/>
  <c r="E15" i="4" s="1"/>
  <c r="V25" i="1"/>
  <c r="V26" i="1" s="1"/>
  <c r="Q25" i="1"/>
  <c r="Q26" i="1" s="1"/>
  <c r="P25" i="1"/>
  <c r="P26" i="1" s="1"/>
  <c r="O25" i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R25" i="1"/>
  <c r="R26" i="1" s="1"/>
  <c r="S25" i="1"/>
  <c r="S26" i="1" s="1"/>
  <c r="T25" i="1"/>
  <c r="T26" i="1" s="1"/>
  <c r="U25" i="1"/>
  <c r="U26" i="1" s="1"/>
  <c r="X7" i="4" l="1"/>
  <c r="X14" i="4" s="1"/>
  <c r="T7" i="4"/>
  <c r="P7" i="4"/>
  <c r="L7" i="4"/>
  <c r="X6" i="4"/>
  <c r="L6" i="4"/>
  <c r="H7" i="4"/>
  <c r="X8" i="4"/>
  <c r="T8" i="4"/>
  <c r="P8" i="4"/>
  <c r="L8" i="4"/>
  <c r="H8" i="4"/>
  <c r="X9" i="4"/>
  <c r="T9" i="4"/>
  <c r="P9" i="4"/>
  <c r="L9" i="4"/>
  <c r="T6" i="4"/>
  <c r="X10" i="4"/>
  <c r="T10" i="4"/>
  <c r="P10" i="4"/>
  <c r="L10" i="4"/>
  <c r="P6" i="4"/>
  <c r="H10" i="4"/>
  <c r="H9" i="4"/>
  <c r="D9" i="4"/>
  <c r="D8" i="4"/>
  <c r="C14" i="4"/>
  <c r="C15" i="4" s="1"/>
  <c r="H6" i="4"/>
  <c r="D6" i="4"/>
  <c r="D7" i="4"/>
  <c r="D10" i="4"/>
  <c r="H14" i="4" l="1"/>
  <c r="P14" i="4"/>
  <c r="P15" i="4" s="1"/>
  <c r="H15" i="4"/>
  <c r="L14" i="4"/>
  <c r="L15" i="4" s="1"/>
  <c r="T14" i="4"/>
  <c r="T15" i="4" s="1"/>
  <c r="X15" i="4"/>
  <c r="D14" i="4"/>
  <c r="D15" i="4" s="1"/>
  <c r="C25" i="1"/>
  <c r="C26" i="1" s="1"/>
  <c r="D25" i="1"/>
  <c r="D26" i="1" s="1"/>
  <c r="E25" i="1"/>
  <c r="E26" i="1" s="1"/>
  <c r="F25" i="1"/>
  <c r="F26" i="1" s="1"/>
  <c r="G25" i="1"/>
  <c r="G26" i="1" s="1"/>
  <c r="H25" i="1"/>
  <c r="H26" i="1" s="1"/>
  <c r="I25" i="1"/>
  <c r="I26" i="1" s="1"/>
  <c r="B25" i="1"/>
  <c r="B26" i="1" s="1"/>
</calcChain>
</file>

<file path=xl/sharedStrings.xml><?xml version="1.0" encoding="utf-8"?>
<sst xmlns="http://schemas.openxmlformats.org/spreadsheetml/2006/main" count="148" uniqueCount="43">
  <si>
    <t>Computing</t>
  </si>
  <si>
    <t>GPU</t>
  </si>
  <si>
    <t>Disk</t>
  </si>
  <si>
    <t>Tape</t>
  </si>
  <si>
    <t>TB</t>
  </si>
  <si>
    <t>Nodes/Server</t>
  </si>
  <si>
    <t>DP flops/Tflops</t>
  </si>
  <si>
    <t>Project</t>
  </si>
  <si>
    <t>Notes</t>
  </si>
  <si>
    <t>Sub-Project 1</t>
  </si>
  <si>
    <t>Sub-Project 2</t>
  </si>
  <si>
    <t>Sub-Project 3</t>
  </si>
  <si>
    <t>Sub Project 4</t>
  </si>
  <si>
    <t>Total Sub Project request</t>
  </si>
  <si>
    <t>Total request after baseline has been deducted</t>
  </si>
  <si>
    <t>Baseline - what have you already got access to for Year n to Year n+5</t>
  </si>
  <si>
    <t>TFlops available in a year per node</t>
  </si>
  <si>
    <t>Total Tflops available in a year</t>
  </si>
  <si>
    <t>Total kAU</t>
  </si>
  <si>
    <t>Total AU in a year</t>
  </si>
  <si>
    <t>CPU/kAU</t>
  </si>
  <si>
    <t>GPU/kAU</t>
  </si>
  <si>
    <t>HEPSPEC06</t>
  </si>
  <si>
    <t>flops per node/Tflops</t>
  </si>
  <si>
    <t>Please give details</t>
  </si>
  <si>
    <t>CPU</t>
  </si>
  <si>
    <t>x</t>
  </si>
  <si>
    <t>kHS06/kAU</t>
  </si>
  <si>
    <t>GPU-node</t>
  </si>
  <si>
    <t>clock freq/Ghz</t>
  </si>
  <si>
    <t>DP Flops per cycle</t>
  </si>
  <si>
    <t>What are using for Computing units?</t>
  </si>
  <si>
    <t>Name of GPU and CPU</t>
  </si>
  <si>
    <t>Skylake Silver</t>
  </si>
  <si>
    <t>P100</t>
  </si>
  <si>
    <t>Year</t>
  </si>
  <si>
    <t>Column1</t>
  </si>
  <si>
    <t>2019</t>
  </si>
  <si>
    <t>2020</t>
  </si>
  <si>
    <t>2021</t>
  </si>
  <si>
    <t>2022</t>
  </si>
  <si>
    <t>2023</t>
  </si>
  <si>
    <t>Baseline - what have you already got access to for Year n to Year n+4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</si>
</sst>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1" xfId="0" applyNumberFormat="1" applyBorder="1"/>
    <xf numFmtId="11" fontId="0" fillId="0" borderId="0" xfId="0" applyNumberFormat="1"/>
    <xf numFmtId="2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/>
    <xf numFmtId="2" fontId="1" fillId="4" borderId="1" xfId="0" applyNumberFormat="1" applyFont="1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" fontId="1" fillId="3" borderId="1" xfId="0" applyNumberFormat="1" applyFont="1" applyFill="1" applyBorder="1" applyAlignment="1">
      <alignment wrapText="1"/>
    </xf>
    <xf numFmtId="1" fontId="0" fillId="3" borderId="1" xfId="0" applyNumberFormat="1" applyFill="1" applyBorder="1"/>
    <xf numFmtId="1" fontId="1" fillId="4" borderId="1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1" fontId="0" fillId="6" borderId="1" xfId="0" applyNumberFormat="1" applyFill="1" applyBorder="1"/>
    <xf numFmtId="2" fontId="1" fillId="6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2" fontId="0" fillId="6" borderId="1" xfId="0" applyNumberFormat="1" applyFill="1" applyBorder="1"/>
    <xf numFmtId="1" fontId="1" fillId="7" borderId="1" xfId="0" applyNumberFormat="1" applyFont="1" applyFill="1" applyBorder="1" applyAlignment="1">
      <alignment wrapText="1"/>
    </xf>
    <xf numFmtId="1" fontId="0" fillId="7" borderId="1" xfId="0" applyNumberFormat="1" applyFill="1" applyBorder="1"/>
    <xf numFmtId="2" fontId="1" fillId="7" borderId="1" xfId="0" applyNumberFormat="1" applyFont="1" applyFill="1" applyBorder="1" applyAlignment="1">
      <alignment wrapText="1"/>
    </xf>
    <xf numFmtId="164" fontId="0" fillId="7" borderId="1" xfId="0" applyNumberFormat="1" applyFill="1" applyBorder="1"/>
    <xf numFmtId="2" fontId="0" fillId="7" borderId="1" xfId="0" applyNumberFormat="1" applyFill="1" applyBorder="1"/>
    <xf numFmtId="1" fontId="1" fillId="8" borderId="1" xfId="0" applyNumberFormat="1" applyFont="1" applyFill="1" applyBorder="1" applyAlignment="1">
      <alignment wrapText="1"/>
    </xf>
    <xf numFmtId="0" fontId="0" fillId="8" borderId="1" xfId="0" applyFill="1" applyBorder="1"/>
    <xf numFmtId="2" fontId="1" fillId="8" borderId="1" xfId="0" applyNumberFormat="1" applyFont="1" applyFill="1" applyBorder="1" applyAlignment="1">
      <alignment wrapText="1"/>
    </xf>
    <xf numFmtId="164" fontId="0" fillId="8" borderId="1" xfId="0" applyNumberFormat="1" applyFill="1" applyBorder="1"/>
    <xf numFmtId="2" fontId="0" fillId="8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65" fontId="0" fillId="8" borderId="1" xfId="0" applyNumberForma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C43F1D-141E-41EA-BD3A-6452AFC4AAFD}" name="Table7" displayName="Table7" ref="C7:I23" totalsRowShown="0">
  <autoFilter ref="C7:I23" xr:uid="{C8A2D60B-2B50-4F19-B505-D7790CDECC80}"/>
  <tableColumns count="7">
    <tableColumn id="1" xr3:uid="{27559D81-9E1F-4D2B-974B-0C3545DFFE98}" name="Year"/>
    <tableColumn id="2" xr3:uid="{5826E100-8F0E-428B-BEC0-8F2E3240F9AD}" name="Column1" dataDxfId="0"/>
    <tableColumn id="3" xr3:uid="{32E66B8A-0314-45A4-8E88-A5C6C5010228}" name="2019"/>
    <tableColumn id="4" xr3:uid="{C70E1489-6EB1-4EBF-8FCA-F9FF7C3CDDDD}" name="2020"/>
    <tableColumn id="5" xr3:uid="{86B66BE5-F29F-451B-A9E8-CF611D6CB7C9}" name="2021"/>
    <tableColumn id="6" xr3:uid="{DBA4074A-F94C-46C9-83EA-B771339E1655}" name="2022"/>
    <tableColumn id="7" xr3:uid="{97F28AB9-6370-47D9-B22A-BAD213C32514}" name="202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BD59-EAD0-48D6-919E-A05994B04BC2}">
  <dimension ref="A1:V35"/>
  <sheetViews>
    <sheetView zoomScale="90" zoomScaleNormal="90" workbookViewId="0">
      <selection activeCell="B12" sqref="B12"/>
    </sheetView>
  </sheetViews>
  <sheetFormatPr defaultRowHeight="15" x14ac:dyDescent="0.25"/>
  <cols>
    <col min="1" max="1" width="17" style="7" bestFit="1" customWidth="1"/>
    <col min="2" max="2" width="17.140625" customWidth="1"/>
    <col min="3" max="3" width="11.42578125" customWidth="1"/>
    <col min="4" max="4" width="13.28515625" customWidth="1"/>
    <col min="5" max="5" width="20.42578125" bestFit="1" customWidth="1"/>
    <col min="6" max="6" width="15.28515625" customWidth="1"/>
    <col min="7" max="7" width="12.42578125" customWidth="1"/>
    <col min="8" max="8" width="9.5703125" bestFit="1" customWidth="1"/>
    <col min="9" max="9" width="11.7109375" customWidth="1"/>
    <col min="10" max="11" width="10.7109375" bestFit="1" customWidth="1"/>
    <col min="12" max="12" width="7.140625" bestFit="1" customWidth="1"/>
    <col min="14" max="14" width="11.5703125" customWidth="1"/>
    <col min="15" max="15" width="10.5703125" bestFit="1" customWidth="1"/>
    <col min="16" max="17" width="7.5703125" bestFit="1" customWidth="1"/>
    <col min="18" max="18" width="10.42578125" customWidth="1"/>
    <col min="19" max="19" width="10.5703125" bestFit="1" customWidth="1"/>
  </cols>
  <sheetData>
    <row r="1" spans="1:22" x14ac:dyDescent="0.25">
      <c r="B1" s="46"/>
      <c r="C1" s="46"/>
      <c r="D1" s="46"/>
      <c r="E1" s="46"/>
    </row>
    <row r="2" spans="1:22" ht="60" x14ac:dyDescent="0.25">
      <c r="B2" s="4"/>
      <c r="C2" s="9" t="s">
        <v>31</v>
      </c>
      <c r="D2" s="9" t="s">
        <v>32</v>
      </c>
      <c r="E2" s="8" t="s">
        <v>24</v>
      </c>
      <c r="F2" s="8"/>
    </row>
    <row r="3" spans="1:22" ht="28.5" customHeight="1" x14ac:dyDescent="0.25">
      <c r="B3" s="8" t="s">
        <v>28</v>
      </c>
      <c r="C3" s="4" t="s">
        <v>26</v>
      </c>
      <c r="D3" s="4" t="s">
        <v>34</v>
      </c>
      <c r="E3" s="9" t="s">
        <v>23</v>
      </c>
      <c r="F3" s="4">
        <v>4.7</v>
      </c>
    </row>
    <row r="4" spans="1:22" ht="45" x14ac:dyDescent="0.25">
      <c r="B4" s="8" t="s">
        <v>22</v>
      </c>
      <c r="C4" s="4" t="s">
        <v>26</v>
      </c>
      <c r="D4" s="4" t="s">
        <v>33</v>
      </c>
      <c r="E4" s="9" t="s">
        <v>29</v>
      </c>
      <c r="F4" s="4">
        <v>2.1</v>
      </c>
    </row>
    <row r="5" spans="1:22" ht="60" x14ac:dyDescent="0.25">
      <c r="B5" s="4"/>
      <c r="C5" s="4"/>
      <c r="D5" s="8"/>
      <c r="E5" s="9" t="s">
        <v>30</v>
      </c>
      <c r="F5" s="4">
        <v>16</v>
      </c>
    </row>
    <row r="6" spans="1:22" x14ac:dyDescent="0.25">
      <c r="B6" s="46"/>
      <c r="C6" s="47"/>
      <c r="D6" s="46"/>
      <c r="E6" s="48"/>
      <c r="F6" s="46"/>
    </row>
    <row r="7" spans="1:22" x14ac:dyDescent="0.25">
      <c r="B7" s="46"/>
      <c r="C7" s="47"/>
      <c r="D7" s="46"/>
      <c r="E7" s="46"/>
      <c r="F7" s="46"/>
    </row>
    <row r="9" spans="1:22" x14ac:dyDescent="0.25">
      <c r="A9" s="5"/>
      <c r="B9" s="10">
        <v>2019</v>
      </c>
      <c r="C9" s="11"/>
      <c r="D9" s="11"/>
      <c r="E9" s="11"/>
      <c r="F9" s="22">
        <v>2020</v>
      </c>
      <c r="G9" s="23"/>
      <c r="H9" s="23"/>
      <c r="I9" s="23"/>
      <c r="J9" s="26">
        <v>2021</v>
      </c>
      <c r="K9" s="27"/>
      <c r="L9" s="27"/>
      <c r="M9" s="27"/>
      <c r="N9" s="31">
        <v>2022</v>
      </c>
      <c r="O9" s="32"/>
      <c r="P9" s="32"/>
      <c r="Q9" s="32"/>
      <c r="R9" s="36">
        <v>2023</v>
      </c>
      <c r="S9" s="37"/>
      <c r="T9" s="37"/>
      <c r="U9" s="37"/>
      <c r="V9" s="8" t="s">
        <v>8</v>
      </c>
    </row>
    <row r="10" spans="1:22" ht="30" x14ac:dyDescent="0.25">
      <c r="A10" s="9" t="s">
        <v>7</v>
      </c>
      <c r="B10" s="12" t="s">
        <v>0</v>
      </c>
      <c r="C10" s="12"/>
      <c r="D10" s="12" t="s">
        <v>2</v>
      </c>
      <c r="E10" s="12" t="s">
        <v>3</v>
      </c>
      <c r="F10" s="14" t="s">
        <v>0</v>
      </c>
      <c r="G10" s="14"/>
      <c r="H10" s="14" t="s">
        <v>2</v>
      </c>
      <c r="I10" s="14" t="s">
        <v>3</v>
      </c>
      <c r="J10" s="28" t="s">
        <v>0</v>
      </c>
      <c r="K10" s="28"/>
      <c r="L10" s="28" t="s">
        <v>2</v>
      </c>
      <c r="M10" s="28" t="s">
        <v>3</v>
      </c>
      <c r="N10" s="33" t="s">
        <v>0</v>
      </c>
      <c r="O10" s="33"/>
      <c r="P10" s="33" t="s">
        <v>2</v>
      </c>
      <c r="Q10" s="33" t="s">
        <v>3</v>
      </c>
      <c r="R10" s="38" t="s">
        <v>0</v>
      </c>
      <c r="S10" s="38"/>
      <c r="T10" s="38" t="s">
        <v>2</v>
      </c>
      <c r="U10" s="38" t="s">
        <v>3</v>
      </c>
      <c r="V10" s="3"/>
    </row>
    <row r="11" spans="1:22" x14ac:dyDescent="0.25">
      <c r="A11" s="9"/>
      <c r="B11" s="12" t="s">
        <v>25</v>
      </c>
      <c r="C11" s="12" t="s">
        <v>1</v>
      </c>
      <c r="D11" s="12" t="s">
        <v>4</v>
      </c>
      <c r="E11" s="12" t="s">
        <v>4</v>
      </c>
      <c r="F11" s="25" t="s">
        <v>25</v>
      </c>
      <c r="G11" s="25" t="s">
        <v>1</v>
      </c>
      <c r="H11" s="14" t="s">
        <v>4</v>
      </c>
      <c r="I11" s="14" t="s">
        <v>4</v>
      </c>
      <c r="J11" s="28" t="s">
        <v>25</v>
      </c>
      <c r="K11" s="28" t="s">
        <v>1</v>
      </c>
      <c r="L11" s="28" t="s">
        <v>4</v>
      </c>
      <c r="M11" s="28" t="s">
        <v>4</v>
      </c>
      <c r="N11" s="33" t="s">
        <v>25</v>
      </c>
      <c r="O11" s="33" t="s">
        <v>1</v>
      </c>
      <c r="P11" s="33" t="s">
        <v>4</v>
      </c>
      <c r="Q11" s="33" t="s">
        <v>4</v>
      </c>
      <c r="R11" s="38" t="s">
        <v>25</v>
      </c>
      <c r="S11" s="38" t="s">
        <v>1</v>
      </c>
      <c r="T11" s="38" t="s">
        <v>4</v>
      </c>
      <c r="U11" s="38" t="s">
        <v>4</v>
      </c>
      <c r="V11" s="3"/>
    </row>
    <row r="12" spans="1:22" ht="60" x14ac:dyDescent="0.25">
      <c r="A12" s="5" t="s">
        <v>15</v>
      </c>
      <c r="B12" s="41"/>
      <c r="C12" s="41"/>
      <c r="D12" s="41"/>
      <c r="E12" s="41"/>
      <c r="F12" s="42"/>
      <c r="G12" s="42"/>
      <c r="H12" s="42"/>
      <c r="I12" s="42"/>
      <c r="J12" s="43"/>
      <c r="K12" s="43"/>
      <c r="L12" s="43"/>
      <c r="M12" s="43"/>
      <c r="N12" s="44"/>
      <c r="O12" s="44"/>
      <c r="P12" s="44"/>
      <c r="Q12" s="44"/>
      <c r="R12" s="45"/>
      <c r="S12" s="45"/>
      <c r="T12" s="45"/>
      <c r="U12" s="45"/>
      <c r="V12" s="1"/>
    </row>
    <row r="13" spans="1:22" x14ac:dyDescent="0.25">
      <c r="A13" s="5" t="s">
        <v>9</v>
      </c>
      <c r="B13" s="41"/>
      <c r="C13" s="41"/>
      <c r="D13" s="41"/>
      <c r="E13" s="41"/>
      <c r="F13" s="42"/>
      <c r="G13" s="42"/>
      <c r="H13" s="42"/>
      <c r="I13" s="42"/>
      <c r="J13" s="43"/>
      <c r="K13" s="43"/>
      <c r="L13" s="43"/>
      <c r="M13" s="43"/>
      <c r="N13" s="44"/>
      <c r="O13" s="44"/>
      <c r="P13" s="44"/>
      <c r="Q13" s="44"/>
      <c r="R13" s="45"/>
      <c r="S13" s="45"/>
      <c r="T13" s="45"/>
      <c r="U13" s="45"/>
      <c r="V13" s="1"/>
    </row>
    <row r="14" spans="1:22" x14ac:dyDescent="0.25">
      <c r="A14" s="5" t="s">
        <v>10</v>
      </c>
      <c r="B14" s="41"/>
      <c r="C14" s="41"/>
      <c r="D14" s="41"/>
      <c r="E14" s="41"/>
      <c r="F14" s="42"/>
      <c r="G14" s="42"/>
      <c r="H14" s="42"/>
      <c r="I14" s="42"/>
      <c r="J14" s="43"/>
      <c r="K14" s="43"/>
      <c r="L14" s="43"/>
      <c r="M14" s="43"/>
      <c r="N14" s="44"/>
      <c r="O14" s="44"/>
      <c r="P14" s="44"/>
      <c r="Q14" s="44"/>
      <c r="R14" s="45"/>
      <c r="S14" s="45"/>
      <c r="T14" s="45"/>
      <c r="U14" s="45"/>
      <c r="V14" s="1"/>
    </row>
    <row r="15" spans="1:22" x14ac:dyDescent="0.25">
      <c r="A15" s="5" t="s">
        <v>11</v>
      </c>
      <c r="B15" s="41"/>
      <c r="C15" s="41"/>
      <c r="D15" s="41"/>
      <c r="E15" s="41"/>
      <c r="F15" s="42"/>
      <c r="G15" s="42"/>
      <c r="H15" s="42"/>
      <c r="I15" s="42"/>
      <c r="J15" s="43"/>
      <c r="K15" s="43"/>
      <c r="L15" s="43"/>
      <c r="M15" s="43"/>
      <c r="N15" s="44"/>
      <c r="O15" s="44"/>
      <c r="P15" s="44"/>
      <c r="Q15" s="44"/>
      <c r="R15" s="45"/>
      <c r="S15" s="45"/>
      <c r="T15" s="45"/>
      <c r="U15" s="45"/>
      <c r="V15" s="1"/>
    </row>
    <row r="16" spans="1:22" x14ac:dyDescent="0.25">
      <c r="A16" s="5" t="s">
        <v>12</v>
      </c>
      <c r="B16" s="41"/>
      <c r="C16" s="41"/>
      <c r="D16" s="41"/>
      <c r="E16" s="41"/>
      <c r="F16" s="42"/>
      <c r="G16" s="42"/>
      <c r="H16" s="42"/>
      <c r="I16" s="42"/>
      <c r="J16" s="43"/>
      <c r="K16" s="43"/>
      <c r="L16" s="43"/>
      <c r="M16" s="43"/>
      <c r="N16" s="44"/>
      <c r="O16" s="44"/>
      <c r="P16" s="44"/>
      <c r="Q16" s="44"/>
      <c r="R16" s="45"/>
      <c r="S16" s="45"/>
      <c r="T16" s="45"/>
      <c r="U16" s="45"/>
      <c r="V16" s="1"/>
    </row>
    <row r="17" spans="1:22" x14ac:dyDescent="0.25">
      <c r="A17" s="5"/>
      <c r="B17" s="41"/>
      <c r="C17" s="41"/>
      <c r="D17" s="41"/>
      <c r="E17" s="41"/>
      <c r="F17" s="42"/>
      <c r="G17" s="42"/>
      <c r="H17" s="42"/>
      <c r="I17" s="42"/>
      <c r="J17" s="43"/>
      <c r="K17" s="43"/>
      <c r="L17" s="43"/>
      <c r="M17" s="43"/>
      <c r="N17" s="44"/>
      <c r="O17" s="44"/>
      <c r="P17" s="44"/>
      <c r="Q17" s="44"/>
      <c r="R17" s="45"/>
      <c r="S17" s="45"/>
      <c r="T17" s="45"/>
      <c r="U17" s="45"/>
      <c r="V17" s="1"/>
    </row>
    <row r="18" spans="1:22" x14ac:dyDescent="0.25">
      <c r="A18" s="5"/>
      <c r="B18" s="41"/>
      <c r="C18" s="41"/>
      <c r="D18" s="41"/>
      <c r="E18" s="41"/>
      <c r="F18" s="42"/>
      <c r="G18" s="42"/>
      <c r="H18" s="42"/>
      <c r="I18" s="42"/>
      <c r="J18" s="43"/>
      <c r="K18" s="43"/>
      <c r="L18" s="43"/>
      <c r="M18" s="43"/>
      <c r="N18" s="44"/>
      <c r="O18" s="44"/>
      <c r="P18" s="44"/>
      <c r="Q18" s="44"/>
      <c r="R18" s="45"/>
      <c r="S18" s="45"/>
      <c r="T18" s="45"/>
      <c r="U18" s="45"/>
      <c r="V18" s="1"/>
    </row>
    <row r="19" spans="1:22" x14ac:dyDescent="0.25">
      <c r="A19" s="5"/>
      <c r="B19" s="41"/>
      <c r="C19" s="41"/>
      <c r="D19" s="41"/>
      <c r="E19" s="41"/>
      <c r="F19" s="42"/>
      <c r="G19" s="42"/>
      <c r="H19" s="42"/>
      <c r="I19" s="42"/>
      <c r="J19" s="43"/>
      <c r="K19" s="43"/>
      <c r="L19" s="43"/>
      <c r="M19" s="43"/>
      <c r="N19" s="44"/>
      <c r="O19" s="44"/>
      <c r="P19" s="44"/>
      <c r="Q19" s="44"/>
      <c r="R19" s="45"/>
      <c r="S19" s="45"/>
      <c r="T19" s="45"/>
      <c r="U19" s="45"/>
      <c r="V19" s="1"/>
    </row>
    <row r="20" spans="1:22" x14ac:dyDescent="0.25">
      <c r="A20" s="5"/>
      <c r="B20" s="41"/>
      <c r="C20" s="41"/>
      <c r="D20" s="41"/>
      <c r="E20" s="41"/>
      <c r="F20" s="42"/>
      <c r="G20" s="42"/>
      <c r="H20" s="42"/>
      <c r="I20" s="42"/>
      <c r="J20" s="43"/>
      <c r="K20" s="43"/>
      <c r="L20" s="43"/>
      <c r="M20" s="43"/>
      <c r="N20" s="44"/>
      <c r="O20" s="44"/>
      <c r="P20" s="44"/>
      <c r="Q20" s="44"/>
      <c r="R20" s="45"/>
      <c r="S20" s="45"/>
      <c r="T20" s="45"/>
      <c r="U20" s="45"/>
      <c r="V20" s="1"/>
    </row>
    <row r="21" spans="1:22" x14ac:dyDescent="0.25">
      <c r="A21" s="5"/>
      <c r="B21" s="41"/>
      <c r="C21" s="41"/>
      <c r="D21" s="41"/>
      <c r="E21" s="41"/>
      <c r="F21" s="42"/>
      <c r="G21" s="42"/>
      <c r="H21" s="42"/>
      <c r="I21" s="42"/>
      <c r="J21" s="43"/>
      <c r="K21" s="43"/>
      <c r="L21" s="43"/>
      <c r="M21" s="43"/>
      <c r="N21" s="44"/>
      <c r="O21" s="44"/>
      <c r="P21" s="44"/>
      <c r="Q21" s="44"/>
      <c r="R21" s="45"/>
      <c r="S21" s="45"/>
      <c r="T21" s="45"/>
      <c r="U21" s="45"/>
      <c r="V21" s="1"/>
    </row>
    <row r="22" spans="1:22" x14ac:dyDescent="0.25">
      <c r="A22" s="5"/>
      <c r="B22" s="41"/>
      <c r="C22" s="41"/>
      <c r="D22" s="41"/>
      <c r="E22" s="41"/>
      <c r="F22" s="42"/>
      <c r="G22" s="42"/>
      <c r="H22" s="42"/>
      <c r="I22" s="42"/>
      <c r="J22" s="43"/>
      <c r="K22" s="43"/>
      <c r="L22" s="43"/>
      <c r="M22" s="43"/>
      <c r="N22" s="44"/>
      <c r="O22" s="44"/>
      <c r="P22" s="44"/>
      <c r="Q22" s="44"/>
      <c r="R22" s="45"/>
      <c r="S22" s="45"/>
      <c r="T22" s="45"/>
      <c r="U22" s="45"/>
      <c r="V22" s="1"/>
    </row>
    <row r="23" spans="1:22" x14ac:dyDescent="0.25">
      <c r="A23" s="5"/>
      <c r="B23" s="41"/>
      <c r="C23" s="41"/>
      <c r="D23" s="41"/>
      <c r="E23" s="41"/>
      <c r="F23" s="42"/>
      <c r="G23" s="42"/>
      <c r="H23" s="42"/>
      <c r="I23" s="42"/>
      <c r="J23" s="43"/>
      <c r="K23" s="43"/>
      <c r="L23" s="43"/>
      <c r="M23" s="43"/>
      <c r="N23" s="44"/>
      <c r="O23" s="44"/>
      <c r="P23" s="44"/>
      <c r="Q23" s="44"/>
      <c r="R23" s="45"/>
      <c r="S23" s="45"/>
      <c r="T23" s="45"/>
      <c r="U23" s="45"/>
      <c r="V23" s="1"/>
    </row>
    <row r="24" spans="1:22" x14ac:dyDescent="0.25">
      <c r="A24" s="5"/>
      <c r="B24" s="41"/>
      <c r="C24" s="41"/>
      <c r="D24" s="41"/>
      <c r="E24" s="41"/>
      <c r="F24" s="42"/>
      <c r="G24" s="42"/>
      <c r="H24" s="42"/>
      <c r="I24" s="42"/>
      <c r="J24" s="43"/>
      <c r="K24" s="43"/>
      <c r="L24" s="43"/>
      <c r="M24" s="43"/>
      <c r="N24" s="44"/>
      <c r="O24" s="44"/>
      <c r="P24" s="44"/>
      <c r="Q24" s="44"/>
      <c r="R24" s="45"/>
      <c r="S24" s="45"/>
      <c r="T24" s="45"/>
      <c r="U24" s="45"/>
      <c r="V24" s="1"/>
    </row>
    <row r="25" spans="1:22" ht="30" x14ac:dyDescent="0.25">
      <c r="A25" s="5" t="s">
        <v>13</v>
      </c>
      <c r="B25" s="41">
        <f>SUM(B13:B24)</f>
        <v>0</v>
      </c>
      <c r="C25" s="41">
        <f t="shared" ref="C25:V25" si="0">SUM(C13:C24)</f>
        <v>0</v>
      </c>
      <c r="D25" s="41">
        <f t="shared" si="0"/>
        <v>0</v>
      </c>
      <c r="E25" s="41">
        <f t="shared" si="0"/>
        <v>0</v>
      </c>
      <c r="F25" s="42">
        <f t="shared" si="0"/>
        <v>0</v>
      </c>
      <c r="G25" s="42">
        <f t="shared" si="0"/>
        <v>0</v>
      </c>
      <c r="H25" s="42">
        <f t="shared" si="0"/>
        <v>0</v>
      </c>
      <c r="I25" s="42">
        <f t="shared" si="0"/>
        <v>0</v>
      </c>
      <c r="J25" s="43">
        <f t="shared" ref="J25:M25" si="1">SUM(J13:J24)</f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4">
        <f t="shared" ref="N25:Q25" si="2">SUM(N13:N24)</f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5">
        <f t="shared" si="0"/>
        <v>0</v>
      </c>
      <c r="S25" s="45">
        <f t="shared" si="0"/>
        <v>0</v>
      </c>
      <c r="T25" s="45">
        <f t="shared" si="0"/>
        <v>0</v>
      </c>
      <c r="U25" s="45">
        <f t="shared" si="0"/>
        <v>0</v>
      </c>
      <c r="V25" s="1">
        <f t="shared" si="0"/>
        <v>0</v>
      </c>
    </row>
    <row r="26" spans="1:22" ht="45" x14ac:dyDescent="0.25">
      <c r="A26" s="5" t="s">
        <v>14</v>
      </c>
      <c r="B26" s="41">
        <f>B25-B12</f>
        <v>0</v>
      </c>
      <c r="C26" s="41">
        <f t="shared" ref="C26:V26" si="3">C25-C12</f>
        <v>0</v>
      </c>
      <c r="D26" s="41">
        <f t="shared" si="3"/>
        <v>0</v>
      </c>
      <c r="E26" s="41">
        <f t="shared" si="3"/>
        <v>0</v>
      </c>
      <c r="F26" s="42">
        <f t="shared" si="3"/>
        <v>0</v>
      </c>
      <c r="G26" s="42">
        <f t="shared" si="3"/>
        <v>0</v>
      </c>
      <c r="H26" s="42">
        <f t="shared" si="3"/>
        <v>0</v>
      </c>
      <c r="I26" s="42">
        <f t="shared" si="3"/>
        <v>0</v>
      </c>
      <c r="J26" s="43">
        <f t="shared" ref="J26:M26" si="4">J25-J12</f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4">
        <f t="shared" ref="N26:Q26" si="5">N25-N12</f>
        <v>0</v>
      </c>
      <c r="O26" s="44">
        <f t="shared" si="5"/>
        <v>0</v>
      </c>
      <c r="P26" s="44">
        <f t="shared" si="5"/>
        <v>0</v>
      </c>
      <c r="Q26" s="44">
        <f t="shared" si="5"/>
        <v>0</v>
      </c>
      <c r="R26" s="45">
        <f t="shared" si="3"/>
        <v>0</v>
      </c>
      <c r="S26" s="45">
        <f t="shared" si="3"/>
        <v>0</v>
      </c>
      <c r="T26" s="45">
        <f t="shared" si="3"/>
        <v>0</v>
      </c>
      <c r="U26" s="45">
        <f t="shared" si="3"/>
        <v>0</v>
      </c>
      <c r="V26" s="1">
        <f t="shared" si="3"/>
        <v>0</v>
      </c>
    </row>
    <row r="29" spans="1:22" x14ac:dyDescent="0.25">
      <c r="A29" s="6"/>
      <c r="I29" s="2"/>
    </row>
    <row r="32" spans="1:2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EDF9F-3763-46E2-88D0-6965CDF55091}">
  <dimension ref="C7:I23"/>
  <sheetViews>
    <sheetView tabSelected="1" topLeftCell="A19" workbookViewId="0">
      <selection activeCell="I11" sqref="I11"/>
    </sheetView>
  </sheetViews>
  <sheetFormatPr defaultRowHeight="15" x14ac:dyDescent="0.25"/>
  <sheetData>
    <row r="7" spans="3:9" x14ac:dyDescent="0.25">
      <c r="C7" t="s">
        <v>35</v>
      </c>
      <c r="D7" s="7" t="s">
        <v>36</v>
      </c>
      <c r="E7" t="s">
        <v>37</v>
      </c>
      <c r="F7" t="s">
        <v>38</v>
      </c>
      <c r="G7" t="s">
        <v>39</v>
      </c>
      <c r="H7" t="s">
        <v>40</v>
      </c>
      <c r="I7" t="s">
        <v>41</v>
      </c>
    </row>
    <row r="8" spans="3:9" x14ac:dyDescent="0.25">
      <c r="D8" s="7"/>
    </row>
    <row r="9" spans="3:9" ht="135" x14ac:dyDescent="0.25">
      <c r="C9" t="s">
        <v>25</v>
      </c>
      <c r="D9" s="7" t="s">
        <v>42</v>
      </c>
      <c r="E9">
        <f>'Resource Request'!B12</f>
        <v>0</v>
      </c>
      <c r="F9">
        <f>'Resource Request'!F12</f>
        <v>0</v>
      </c>
      <c r="G9">
        <f>'Resource Request'!J12</f>
        <v>0</v>
      </c>
      <c r="H9">
        <f>'Resource Request'!N12</f>
        <v>0</v>
      </c>
      <c r="I9">
        <f>'Resource Request'!R12</f>
        <v>0</v>
      </c>
    </row>
    <row r="10" spans="3:9" ht="45" x14ac:dyDescent="0.25">
      <c r="C10" t="s">
        <v>25</v>
      </c>
      <c r="D10" s="7" t="s">
        <v>13</v>
      </c>
      <c r="E10">
        <f>'Resource Request'!B25</f>
        <v>0</v>
      </c>
      <c r="F10">
        <f>'Resource Request'!F25</f>
        <v>0</v>
      </c>
      <c r="G10">
        <f>'Resource Request'!J25</f>
        <v>0</v>
      </c>
      <c r="H10">
        <f>'Resource Request'!N25</f>
        <v>0</v>
      </c>
      <c r="I10">
        <f>'Resource Request'!R25</f>
        <v>0</v>
      </c>
    </row>
    <row r="11" spans="3:9" ht="105" x14ac:dyDescent="0.25">
      <c r="C11" t="s">
        <v>25</v>
      </c>
      <c r="D11" s="7" t="s">
        <v>14</v>
      </c>
      <c r="E11">
        <f>'Resource Request'!B26</f>
        <v>0</v>
      </c>
      <c r="F11">
        <f>'Resource Request'!F26</f>
        <v>0</v>
      </c>
      <c r="G11">
        <f>'Resource Request'!J26</f>
        <v>0</v>
      </c>
      <c r="H11">
        <f>'Resource Request'!N26</f>
        <v>0</v>
      </c>
      <c r="I11">
        <f>'Resource Request'!R26</f>
        <v>0</v>
      </c>
    </row>
    <row r="12" spans="3:9" x14ac:dyDescent="0.25">
      <c r="D12" s="7"/>
    </row>
    <row r="13" spans="3:9" ht="135" x14ac:dyDescent="0.25">
      <c r="C13" t="s">
        <v>1</v>
      </c>
      <c r="D13" s="7" t="s">
        <v>42</v>
      </c>
      <c r="E13">
        <f>'Resource Request'!C12</f>
        <v>0</v>
      </c>
      <c r="F13">
        <f>'Resource Request'!G12</f>
        <v>0</v>
      </c>
      <c r="G13">
        <f>'Resource Request'!K12</f>
        <v>0</v>
      </c>
      <c r="H13">
        <f>'Resource Request'!O12</f>
        <v>0</v>
      </c>
      <c r="I13">
        <f>'Resource Request'!S12</f>
        <v>0</v>
      </c>
    </row>
    <row r="14" spans="3:9" ht="45" x14ac:dyDescent="0.25">
      <c r="C14" t="s">
        <v>1</v>
      </c>
      <c r="D14" s="7" t="s">
        <v>13</v>
      </c>
      <c r="E14">
        <f>'Resource Request'!C25</f>
        <v>0</v>
      </c>
      <c r="F14">
        <f>'Resource Request'!G25</f>
        <v>0</v>
      </c>
      <c r="G14">
        <f>'Resource Request'!K25</f>
        <v>0</v>
      </c>
      <c r="H14">
        <f>'Resource Request'!O25</f>
        <v>0</v>
      </c>
      <c r="I14">
        <f>'Resource Request'!S25</f>
        <v>0</v>
      </c>
    </row>
    <row r="15" spans="3:9" ht="105" x14ac:dyDescent="0.25">
      <c r="C15" t="s">
        <v>1</v>
      </c>
      <c r="D15" s="7" t="s">
        <v>14</v>
      </c>
      <c r="E15">
        <f>'Resource Request'!C26</f>
        <v>0</v>
      </c>
      <c r="F15">
        <f>'Resource Request'!G26</f>
        <v>0</v>
      </c>
      <c r="G15">
        <f>'Resource Request'!K26</f>
        <v>0</v>
      </c>
      <c r="H15">
        <f>'Resource Request'!O26</f>
        <v>0</v>
      </c>
      <c r="I15">
        <f>'Resource Request'!S26</f>
        <v>0</v>
      </c>
    </row>
    <row r="16" spans="3:9" x14ac:dyDescent="0.25">
      <c r="D16" s="7"/>
    </row>
    <row r="17" spans="3:9" ht="135" x14ac:dyDescent="0.25">
      <c r="C17" t="s">
        <v>2</v>
      </c>
      <c r="D17" s="7" t="s">
        <v>42</v>
      </c>
      <c r="E17">
        <f>'Resource Request'!D12</f>
        <v>0</v>
      </c>
      <c r="F17">
        <f>'Resource Request'!H12</f>
        <v>0</v>
      </c>
      <c r="G17">
        <f>'Resource Request'!L12</f>
        <v>0</v>
      </c>
      <c r="H17">
        <f>'Resource Request'!P12</f>
        <v>0</v>
      </c>
      <c r="I17">
        <f>'Resource Request'!T12</f>
        <v>0</v>
      </c>
    </row>
    <row r="18" spans="3:9" ht="45" x14ac:dyDescent="0.25">
      <c r="C18" t="s">
        <v>2</v>
      </c>
      <c r="D18" s="7" t="s">
        <v>13</v>
      </c>
      <c r="E18">
        <f>'Resource Request'!D25</f>
        <v>0</v>
      </c>
      <c r="F18">
        <f>'Resource Request'!H25</f>
        <v>0</v>
      </c>
      <c r="G18">
        <f>'Resource Request'!L25</f>
        <v>0</v>
      </c>
      <c r="H18">
        <f>'Resource Request'!P25</f>
        <v>0</v>
      </c>
      <c r="I18">
        <f>'Resource Request'!T25</f>
        <v>0</v>
      </c>
    </row>
    <row r="19" spans="3:9" ht="105" x14ac:dyDescent="0.25">
      <c r="C19" t="s">
        <v>2</v>
      </c>
      <c r="D19" s="7" t="s">
        <v>14</v>
      </c>
      <c r="E19">
        <f>'Resource Request'!D26</f>
        <v>0</v>
      </c>
      <c r="F19">
        <f>'Resource Request'!H26</f>
        <v>0</v>
      </c>
      <c r="G19">
        <f>'Resource Request'!L26</f>
        <v>0</v>
      </c>
      <c r="H19">
        <f>'Resource Request'!P26</f>
        <v>0</v>
      </c>
      <c r="I19">
        <f>'Resource Request'!T26</f>
        <v>0</v>
      </c>
    </row>
    <row r="20" spans="3:9" x14ac:dyDescent="0.25">
      <c r="D20" s="7"/>
    </row>
    <row r="21" spans="3:9" ht="135" x14ac:dyDescent="0.25">
      <c r="C21" t="s">
        <v>3</v>
      </c>
      <c r="D21" s="7" t="s">
        <v>42</v>
      </c>
      <c r="E21">
        <f>'Resource Request'!E12</f>
        <v>0</v>
      </c>
      <c r="F21">
        <f>'Resource Request'!I12</f>
        <v>0</v>
      </c>
      <c r="G21">
        <f>'Resource Request'!M12</f>
        <v>0</v>
      </c>
      <c r="H21">
        <f>'Resource Request'!Q12</f>
        <v>0</v>
      </c>
      <c r="I21">
        <f>'Resource Request'!U12</f>
        <v>0</v>
      </c>
    </row>
    <row r="22" spans="3:9" ht="45" x14ac:dyDescent="0.25">
      <c r="C22" t="s">
        <v>3</v>
      </c>
      <c r="D22" s="7" t="s">
        <v>13</v>
      </c>
      <c r="E22">
        <f>'Resource Request'!E25</f>
        <v>0</v>
      </c>
      <c r="F22">
        <f>'Resource Request'!I25</f>
        <v>0</v>
      </c>
      <c r="G22">
        <f>'Resource Request'!M25</f>
        <v>0</v>
      </c>
      <c r="H22">
        <f>'Resource Request'!Q25</f>
        <v>0</v>
      </c>
      <c r="I22">
        <f>'Resource Request'!U25</f>
        <v>0</v>
      </c>
    </row>
    <row r="23" spans="3:9" ht="105" x14ac:dyDescent="0.25">
      <c r="C23" t="s">
        <v>3</v>
      </c>
      <c r="D23" s="7" t="s">
        <v>14</v>
      </c>
      <c r="E23">
        <f>'Resource Request'!E26</f>
        <v>0</v>
      </c>
      <c r="F23">
        <f>'Resource Request'!I26</f>
        <v>0</v>
      </c>
      <c r="G23">
        <f>'Resource Request'!M26</f>
        <v>0</v>
      </c>
      <c r="H23">
        <f>'Resource Request'!Q26</f>
        <v>0</v>
      </c>
      <c r="I23">
        <f>'Resource Request'!U26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CF82-4790-4931-A015-87857EC9FF79}">
  <dimension ref="B3:AA26"/>
  <sheetViews>
    <sheetView zoomScale="80" zoomScaleNormal="80" workbookViewId="0">
      <selection activeCell="C6" sqref="C6"/>
    </sheetView>
  </sheetViews>
  <sheetFormatPr defaultRowHeight="15" x14ac:dyDescent="0.25"/>
  <cols>
    <col min="2" max="2" width="17.140625" customWidth="1"/>
    <col min="3" max="3" width="11.28515625" bestFit="1" customWidth="1"/>
    <col min="4" max="4" width="11.42578125" bestFit="1" customWidth="1"/>
    <col min="7" max="8" width="11.28515625" bestFit="1" customWidth="1"/>
    <col min="11" max="12" width="11.42578125" bestFit="1" customWidth="1"/>
    <col min="15" max="16" width="11.42578125" bestFit="1" customWidth="1"/>
    <col min="19" max="20" width="11.28515625" bestFit="1" customWidth="1"/>
    <col min="23" max="23" width="11.42578125" bestFit="1" customWidth="1"/>
    <col min="24" max="24" width="10.5703125" bestFit="1" customWidth="1"/>
  </cols>
  <sheetData>
    <row r="3" spans="2:27" x14ac:dyDescent="0.25">
      <c r="B3" s="5"/>
      <c r="C3" s="10">
        <v>2019</v>
      </c>
      <c r="D3" s="11"/>
      <c r="E3" s="11"/>
      <c r="F3" s="11"/>
      <c r="G3" s="22">
        <v>2020</v>
      </c>
      <c r="H3" s="23"/>
      <c r="I3" s="23"/>
      <c r="J3" s="23"/>
      <c r="K3" s="26">
        <v>2021</v>
      </c>
      <c r="L3" s="27"/>
      <c r="M3" s="27"/>
      <c r="N3" s="27"/>
      <c r="O3" s="31">
        <v>2022</v>
      </c>
      <c r="P3" s="32"/>
      <c r="Q3" s="32"/>
      <c r="R3" s="32"/>
      <c r="S3" s="36">
        <v>2023</v>
      </c>
      <c r="T3" s="37"/>
      <c r="U3" s="37"/>
      <c r="V3" s="37"/>
      <c r="W3" s="24">
        <v>2024</v>
      </c>
      <c r="X3" s="17"/>
      <c r="Y3" s="17"/>
      <c r="Z3" s="17"/>
      <c r="AA3" s="8" t="s">
        <v>8</v>
      </c>
    </row>
    <row r="4" spans="2:27" ht="30" x14ac:dyDescent="0.25">
      <c r="B4" s="9" t="s">
        <v>7</v>
      </c>
      <c r="C4" s="12" t="s">
        <v>0</v>
      </c>
      <c r="D4" s="12"/>
      <c r="E4" s="12" t="s">
        <v>2</v>
      </c>
      <c r="F4" s="12" t="s">
        <v>3</v>
      </c>
      <c r="G4" s="14" t="s">
        <v>0</v>
      </c>
      <c r="H4" s="14"/>
      <c r="I4" s="14" t="s">
        <v>2</v>
      </c>
      <c r="J4" s="14" t="s">
        <v>3</v>
      </c>
      <c r="K4" s="28" t="s">
        <v>0</v>
      </c>
      <c r="L4" s="28"/>
      <c r="M4" s="28" t="s">
        <v>2</v>
      </c>
      <c r="N4" s="28" t="s">
        <v>3</v>
      </c>
      <c r="O4" s="33" t="s">
        <v>0</v>
      </c>
      <c r="P4" s="33"/>
      <c r="Q4" s="33" t="s">
        <v>2</v>
      </c>
      <c r="R4" s="33" t="s">
        <v>3</v>
      </c>
      <c r="S4" s="38" t="s">
        <v>0</v>
      </c>
      <c r="T4" s="38"/>
      <c r="U4" s="38" t="s">
        <v>2</v>
      </c>
      <c r="V4" s="38" t="s">
        <v>3</v>
      </c>
      <c r="W4" s="16" t="s">
        <v>0</v>
      </c>
      <c r="X4" s="16"/>
      <c r="Y4" s="16" t="s">
        <v>2</v>
      </c>
      <c r="Z4" s="16" t="s">
        <v>3</v>
      </c>
      <c r="AA4" s="3"/>
    </row>
    <row r="5" spans="2:27" ht="30" x14ac:dyDescent="0.25">
      <c r="B5" s="9"/>
      <c r="C5" s="12" t="s">
        <v>20</v>
      </c>
      <c r="D5" s="12" t="s">
        <v>21</v>
      </c>
      <c r="E5" s="12" t="s">
        <v>4</v>
      </c>
      <c r="F5" s="12" t="s">
        <v>4</v>
      </c>
      <c r="G5" s="25" t="s">
        <v>20</v>
      </c>
      <c r="H5" s="25" t="s">
        <v>21</v>
      </c>
      <c r="I5" s="14" t="s">
        <v>4</v>
      </c>
      <c r="J5" s="14" t="s">
        <v>4</v>
      </c>
      <c r="K5" s="28" t="s">
        <v>20</v>
      </c>
      <c r="L5" s="28" t="s">
        <v>21</v>
      </c>
      <c r="M5" s="28" t="s">
        <v>4</v>
      </c>
      <c r="N5" s="28" t="s">
        <v>4</v>
      </c>
      <c r="O5" s="33" t="s">
        <v>20</v>
      </c>
      <c r="P5" s="33" t="s">
        <v>21</v>
      </c>
      <c r="Q5" s="33" t="s">
        <v>4</v>
      </c>
      <c r="R5" s="33" t="s">
        <v>4</v>
      </c>
      <c r="S5" s="38" t="s">
        <v>20</v>
      </c>
      <c r="T5" s="38" t="s">
        <v>21</v>
      </c>
      <c r="U5" s="38" t="s">
        <v>4</v>
      </c>
      <c r="V5" s="38" t="s">
        <v>4</v>
      </c>
      <c r="W5" s="16" t="s">
        <v>20</v>
      </c>
      <c r="X5" s="16" t="s">
        <v>21</v>
      </c>
      <c r="Y5" s="16" t="s">
        <v>4</v>
      </c>
      <c r="Z5" s="16" t="s">
        <v>4</v>
      </c>
      <c r="AA5" s="3"/>
    </row>
    <row r="6" spans="2:27" ht="72" customHeight="1" x14ac:dyDescent="0.25">
      <c r="B6" s="5" t="s">
        <v>15</v>
      </c>
      <c r="C6" s="19">
        <f>'Resource Request'!B12*1000/HS06_kAU</f>
        <v>0</v>
      </c>
      <c r="D6" s="19">
        <f>'Resource Request'!C12*GPU_AU</f>
        <v>0</v>
      </c>
      <c r="E6" s="13">
        <f>'Resource Request'!D12</f>
        <v>0</v>
      </c>
      <c r="F6" s="13">
        <f>'Resource Request'!E12</f>
        <v>0</v>
      </c>
      <c r="G6" s="20">
        <f>'Resource Request'!F12*1000/HS06_kAU</f>
        <v>0</v>
      </c>
      <c r="H6" s="20">
        <f>'Resource Request'!G12*GPU_AU</f>
        <v>0</v>
      </c>
      <c r="I6" s="15">
        <f>'Resource Request'!H12</f>
        <v>0</v>
      </c>
      <c r="J6" s="15">
        <f>'Resource Request'!I12</f>
        <v>0</v>
      </c>
      <c r="K6" s="29">
        <f>'Resource Request'!J12*1000/HS06_kAU</f>
        <v>0</v>
      </c>
      <c r="L6" s="29">
        <f>'Resource Request'!K12*GPU_AU</f>
        <v>0</v>
      </c>
      <c r="M6" s="30">
        <f>'Resource Request'!L12</f>
        <v>0</v>
      </c>
      <c r="N6" s="30">
        <f>'Resource Request'!M12</f>
        <v>0</v>
      </c>
      <c r="O6" s="34">
        <f>'Resource Request'!N12*1000/HS06_kAU</f>
        <v>0</v>
      </c>
      <c r="P6" s="34">
        <f>'Resource Request'!O12*GPU_AU</f>
        <v>0</v>
      </c>
      <c r="Q6" s="35">
        <f>'Resource Request'!P12</f>
        <v>0</v>
      </c>
      <c r="R6" s="35">
        <f>'Resource Request'!Q12</f>
        <v>0</v>
      </c>
      <c r="S6" s="39">
        <f>'Resource Request'!R12*1000/HS06_kAU</f>
        <v>0</v>
      </c>
      <c r="T6" s="39">
        <f>'Resource Request'!S12*GPU_AU</f>
        <v>0</v>
      </c>
      <c r="U6" s="40">
        <f>'Resource Request'!T12</f>
        <v>0</v>
      </c>
      <c r="V6" s="40">
        <f>'Resource Request'!U12</f>
        <v>0</v>
      </c>
      <c r="W6" s="21" t="e">
        <f>'Resource Request'!#REF!*1000/HS06_kAU</f>
        <v>#REF!</v>
      </c>
      <c r="X6" s="21" t="e">
        <f>'Resource Request'!#REF!*GPU_AU</f>
        <v>#REF!</v>
      </c>
      <c r="Y6" s="18" t="e">
        <f>'Resource Request'!#REF!</f>
        <v>#REF!</v>
      </c>
      <c r="Z6" s="18" t="e">
        <f>'Resource Request'!#REF!</f>
        <v>#REF!</v>
      </c>
      <c r="AA6" s="1"/>
    </row>
    <row r="7" spans="2:27" ht="30" x14ac:dyDescent="0.25">
      <c r="B7" s="5" t="s">
        <v>9</v>
      </c>
      <c r="C7" s="19">
        <f>'Resource Request'!B13*1000/HS06_kAU</f>
        <v>0</v>
      </c>
      <c r="D7" s="19">
        <f>'Resource Request'!C13*GPU_AU</f>
        <v>0</v>
      </c>
      <c r="E7" s="13">
        <f>'Resource Request'!D13</f>
        <v>0</v>
      </c>
      <c r="F7" s="13">
        <f>'Resource Request'!E13</f>
        <v>0</v>
      </c>
      <c r="G7" s="20">
        <f>'Resource Request'!F13*1000/HS06_kAU</f>
        <v>0</v>
      </c>
      <c r="H7" s="20">
        <f>'Resource Request'!G13*GPU_AU</f>
        <v>0</v>
      </c>
      <c r="I7" s="15">
        <f>'Resource Request'!H13</f>
        <v>0</v>
      </c>
      <c r="J7" s="15">
        <f>'Resource Request'!I13</f>
        <v>0</v>
      </c>
      <c r="K7" s="29">
        <f>'Resource Request'!J13*1000/HS06_kAU</f>
        <v>0</v>
      </c>
      <c r="L7" s="29">
        <f>'Resource Request'!K13*GPU_AU</f>
        <v>0</v>
      </c>
      <c r="M7" s="30">
        <f>'Resource Request'!L13</f>
        <v>0</v>
      </c>
      <c r="N7" s="30">
        <f>'Resource Request'!M13</f>
        <v>0</v>
      </c>
      <c r="O7" s="34">
        <f>'Resource Request'!N13*1000/HS06_kAU</f>
        <v>0</v>
      </c>
      <c r="P7" s="34">
        <f>'Resource Request'!O13*GPU_AU</f>
        <v>0</v>
      </c>
      <c r="Q7" s="35">
        <f>'Resource Request'!P13</f>
        <v>0</v>
      </c>
      <c r="R7" s="35">
        <f>'Resource Request'!Q13</f>
        <v>0</v>
      </c>
      <c r="S7" s="39">
        <f>'Resource Request'!R13*1000/HS06_kAU</f>
        <v>0</v>
      </c>
      <c r="T7" s="39">
        <f>'Resource Request'!S13*GPU_AU</f>
        <v>0</v>
      </c>
      <c r="U7" s="40">
        <f>'Resource Request'!T13</f>
        <v>0</v>
      </c>
      <c r="V7" s="40">
        <f>'Resource Request'!U13</f>
        <v>0</v>
      </c>
      <c r="W7" s="21" t="e">
        <f>'Resource Request'!#REF!*1000/HS06_kAU</f>
        <v>#REF!</v>
      </c>
      <c r="X7" s="21" t="e">
        <f>'Resource Request'!#REF!*GPU_AU</f>
        <v>#REF!</v>
      </c>
      <c r="Y7" s="18" t="e">
        <f>'Resource Request'!#REF!</f>
        <v>#REF!</v>
      </c>
      <c r="Z7" s="18" t="e">
        <f>'Resource Request'!#REF!</f>
        <v>#REF!</v>
      </c>
      <c r="AA7" s="1"/>
    </row>
    <row r="8" spans="2:27" ht="30" x14ac:dyDescent="0.25">
      <c r="B8" s="5" t="s">
        <v>10</v>
      </c>
      <c r="C8" s="19">
        <f>'Resource Request'!B14*1000/HS06_kAU</f>
        <v>0</v>
      </c>
      <c r="D8" s="19">
        <f>'Resource Request'!C14*GPU_AU</f>
        <v>0</v>
      </c>
      <c r="E8" s="13">
        <f>'Resource Request'!D14</f>
        <v>0</v>
      </c>
      <c r="F8" s="13">
        <f>'Resource Request'!E14</f>
        <v>0</v>
      </c>
      <c r="G8" s="20">
        <f>'Resource Request'!F14*1000/HS06_kAU</f>
        <v>0</v>
      </c>
      <c r="H8" s="20">
        <f>'Resource Request'!G14*GPU_AU</f>
        <v>0</v>
      </c>
      <c r="I8" s="15">
        <f>'Resource Request'!H14</f>
        <v>0</v>
      </c>
      <c r="J8" s="15">
        <f>'Resource Request'!I14</f>
        <v>0</v>
      </c>
      <c r="K8" s="29">
        <f>'Resource Request'!J14*1000/HS06_kAU</f>
        <v>0</v>
      </c>
      <c r="L8" s="29">
        <f>'Resource Request'!K14*GPU_AU</f>
        <v>0</v>
      </c>
      <c r="M8" s="30">
        <f>'Resource Request'!L14</f>
        <v>0</v>
      </c>
      <c r="N8" s="30">
        <f>'Resource Request'!M14</f>
        <v>0</v>
      </c>
      <c r="O8" s="34">
        <f>'Resource Request'!N14*1000/HS06_kAU</f>
        <v>0</v>
      </c>
      <c r="P8" s="34">
        <f>'Resource Request'!O14*GPU_AU</f>
        <v>0</v>
      </c>
      <c r="Q8" s="35">
        <f>'Resource Request'!P14</f>
        <v>0</v>
      </c>
      <c r="R8" s="35">
        <f>'Resource Request'!Q14</f>
        <v>0</v>
      </c>
      <c r="S8" s="39">
        <f>'Resource Request'!R14*1000/HS06_kAU</f>
        <v>0</v>
      </c>
      <c r="T8" s="39">
        <f>'Resource Request'!S14*GPU_AU</f>
        <v>0</v>
      </c>
      <c r="U8" s="40">
        <f>'Resource Request'!T14</f>
        <v>0</v>
      </c>
      <c r="V8" s="40">
        <f>'Resource Request'!U14</f>
        <v>0</v>
      </c>
      <c r="W8" s="21" t="e">
        <f>'Resource Request'!#REF!*1000/HS06_kAU</f>
        <v>#REF!</v>
      </c>
      <c r="X8" s="21" t="e">
        <f>'Resource Request'!#REF!*GPU_AU</f>
        <v>#REF!</v>
      </c>
      <c r="Y8" s="18" t="e">
        <f>'Resource Request'!#REF!</f>
        <v>#REF!</v>
      </c>
      <c r="Z8" s="18" t="e">
        <f>'Resource Request'!#REF!</f>
        <v>#REF!</v>
      </c>
      <c r="AA8" s="1"/>
    </row>
    <row r="9" spans="2:27" ht="30" x14ac:dyDescent="0.25">
      <c r="B9" s="5" t="s">
        <v>11</v>
      </c>
      <c r="C9" s="19">
        <f>'Resource Request'!B15*1000/HS06_kAU</f>
        <v>0</v>
      </c>
      <c r="D9" s="19">
        <f>'Resource Request'!C15*GPU_AU</f>
        <v>0</v>
      </c>
      <c r="E9" s="13">
        <f>'Resource Request'!D15</f>
        <v>0</v>
      </c>
      <c r="F9" s="13">
        <f>'Resource Request'!E15</f>
        <v>0</v>
      </c>
      <c r="G9" s="20">
        <f>'Resource Request'!F15*1000/HS06_kAU</f>
        <v>0</v>
      </c>
      <c r="H9" s="20">
        <f>'Resource Request'!G15*GPU_AU</f>
        <v>0</v>
      </c>
      <c r="I9" s="15">
        <f>'Resource Request'!H15</f>
        <v>0</v>
      </c>
      <c r="J9" s="15">
        <f>'Resource Request'!I15</f>
        <v>0</v>
      </c>
      <c r="K9" s="29">
        <f>'Resource Request'!J15*1000/HS06_kAU</f>
        <v>0</v>
      </c>
      <c r="L9" s="29">
        <f>'Resource Request'!K15*GPU_AU</f>
        <v>0</v>
      </c>
      <c r="M9" s="30">
        <f>'Resource Request'!L15</f>
        <v>0</v>
      </c>
      <c r="N9" s="30">
        <f>'Resource Request'!M15</f>
        <v>0</v>
      </c>
      <c r="O9" s="34">
        <f>'Resource Request'!N15*1000/HS06_kAU</f>
        <v>0</v>
      </c>
      <c r="P9" s="34">
        <f>'Resource Request'!O15*GPU_AU</f>
        <v>0</v>
      </c>
      <c r="Q9" s="35">
        <f>'Resource Request'!P15</f>
        <v>0</v>
      </c>
      <c r="R9" s="35">
        <f>'Resource Request'!Q15</f>
        <v>0</v>
      </c>
      <c r="S9" s="39">
        <f>'Resource Request'!R15*1000/HS06_kAU</f>
        <v>0</v>
      </c>
      <c r="T9" s="39">
        <f>'Resource Request'!S15*GPU_AU</f>
        <v>0</v>
      </c>
      <c r="U9" s="40">
        <f>'Resource Request'!T15</f>
        <v>0</v>
      </c>
      <c r="V9" s="40">
        <f>'Resource Request'!U15</f>
        <v>0</v>
      </c>
      <c r="W9" s="21" t="e">
        <f>'Resource Request'!#REF!*1000/HS06_kAU</f>
        <v>#REF!</v>
      </c>
      <c r="X9" s="21" t="e">
        <f>'Resource Request'!#REF!*GPU_AU</f>
        <v>#REF!</v>
      </c>
      <c r="Y9" s="18" t="e">
        <f>'Resource Request'!#REF!</f>
        <v>#REF!</v>
      </c>
      <c r="Z9" s="18" t="e">
        <f>'Resource Request'!#REF!</f>
        <v>#REF!</v>
      </c>
      <c r="AA9" s="1"/>
    </row>
    <row r="10" spans="2:27" ht="30" x14ac:dyDescent="0.25">
      <c r="B10" s="5" t="s">
        <v>12</v>
      </c>
      <c r="C10" s="19">
        <f>'Resource Request'!B16*1000/HS06_kAU</f>
        <v>0</v>
      </c>
      <c r="D10" s="19">
        <f>'Resource Request'!C16*GPU_AU</f>
        <v>0</v>
      </c>
      <c r="E10" s="13">
        <f>'Resource Request'!D16</f>
        <v>0</v>
      </c>
      <c r="F10" s="13">
        <f>'Resource Request'!E16</f>
        <v>0</v>
      </c>
      <c r="G10" s="20">
        <f>'Resource Request'!F16*1000/HS06_kAU</f>
        <v>0</v>
      </c>
      <c r="H10" s="20">
        <f>'Resource Request'!G16*GPU_AU</f>
        <v>0</v>
      </c>
      <c r="I10" s="15">
        <f>'Resource Request'!H16</f>
        <v>0</v>
      </c>
      <c r="J10" s="15">
        <f>'Resource Request'!I16</f>
        <v>0</v>
      </c>
      <c r="K10" s="29">
        <f>'Resource Request'!J16*1000/HS06_kAU</f>
        <v>0</v>
      </c>
      <c r="L10" s="29">
        <f>'Resource Request'!K16*GPU_AU</f>
        <v>0</v>
      </c>
      <c r="M10" s="30">
        <f>'Resource Request'!L16</f>
        <v>0</v>
      </c>
      <c r="N10" s="30">
        <f>'Resource Request'!M16</f>
        <v>0</v>
      </c>
      <c r="O10" s="34">
        <f>'Resource Request'!N16*1000/HS06_kAU</f>
        <v>0</v>
      </c>
      <c r="P10" s="34">
        <f>'Resource Request'!O16*GPU_AU</f>
        <v>0</v>
      </c>
      <c r="Q10" s="35">
        <f>'Resource Request'!P16</f>
        <v>0</v>
      </c>
      <c r="R10" s="35">
        <f>'Resource Request'!Q16</f>
        <v>0</v>
      </c>
      <c r="S10" s="39">
        <f>'Resource Request'!R16*1000/HS06_kAU</f>
        <v>0</v>
      </c>
      <c r="T10" s="39">
        <f>'Resource Request'!S16*GPU_AU</f>
        <v>0</v>
      </c>
      <c r="U10" s="40">
        <f>'Resource Request'!T16</f>
        <v>0</v>
      </c>
      <c r="V10" s="40">
        <f>'Resource Request'!U16</f>
        <v>0</v>
      </c>
      <c r="W10" s="21" t="e">
        <f>'Resource Request'!#REF!*1000/HS06_kAU</f>
        <v>#REF!</v>
      </c>
      <c r="X10" s="21" t="e">
        <f>'Resource Request'!#REF!*GPU_AU</f>
        <v>#REF!</v>
      </c>
      <c r="Y10" s="18" t="e">
        <f>'Resource Request'!#REF!</f>
        <v>#REF!</v>
      </c>
      <c r="Z10" s="18" t="e">
        <f>'Resource Request'!#REF!</f>
        <v>#REF!</v>
      </c>
      <c r="AA10" s="1"/>
    </row>
    <row r="11" spans="2:27" x14ac:dyDescent="0.25">
      <c r="B11" s="5"/>
      <c r="C11" s="19"/>
      <c r="D11" s="19"/>
      <c r="E11" s="13"/>
      <c r="F11" s="13"/>
      <c r="G11" s="20"/>
      <c r="H11" s="20"/>
      <c r="I11" s="15"/>
      <c r="J11" s="15"/>
      <c r="K11" s="29"/>
      <c r="L11" s="29"/>
      <c r="M11" s="30"/>
      <c r="N11" s="30"/>
      <c r="O11" s="34"/>
      <c r="P11" s="34"/>
      <c r="Q11" s="35"/>
      <c r="R11" s="35"/>
      <c r="S11" s="39"/>
      <c r="T11" s="39"/>
      <c r="U11" s="40"/>
      <c r="V11" s="40"/>
      <c r="W11" s="21"/>
      <c r="X11" s="21"/>
      <c r="Y11" s="18"/>
      <c r="Z11" s="18"/>
      <c r="AA11" s="1"/>
    </row>
    <row r="12" spans="2:27" x14ac:dyDescent="0.25">
      <c r="B12" s="5"/>
      <c r="C12" s="19"/>
      <c r="D12" s="19"/>
      <c r="E12" s="13"/>
      <c r="F12" s="13"/>
      <c r="G12" s="20"/>
      <c r="H12" s="20"/>
      <c r="I12" s="15"/>
      <c r="J12" s="15"/>
      <c r="K12" s="29"/>
      <c r="L12" s="29"/>
      <c r="M12" s="30"/>
      <c r="N12" s="30"/>
      <c r="O12" s="34"/>
      <c r="P12" s="34"/>
      <c r="Q12" s="35"/>
      <c r="R12" s="35"/>
      <c r="S12" s="39"/>
      <c r="T12" s="39"/>
      <c r="U12" s="40"/>
      <c r="V12" s="40"/>
      <c r="W12" s="21"/>
      <c r="X12" s="21"/>
      <c r="Y12" s="18"/>
      <c r="Z12" s="18"/>
      <c r="AA12" s="1"/>
    </row>
    <row r="13" spans="2:27" x14ac:dyDescent="0.25">
      <c r="B13" s="5"/>
      <c r="C13" s="19"/>
      <c r="D13" s="19"/>
      <c r="E13" s="13"/>
      <c r="F13" s="13"/>
      <c r="G13" s="20"/>
      <c r="H13" s="20"/>
      <c r="I13" s="15"/>
      <c r="J13" s="15"/>
      <c r="K13" s="29"/>
      <c r="L13" s="29"/>
      <c r="M13" s="30"/>
      <c r="N13" s="30"/>
      <c r="O13" s="34"/>
      <c r="P13" s="34"/>
      <c r="Q13" s="35"/>
      <c r="R13" s="35"/>
      <c r="S13" s="39"/>
      <c r="T13" s="39"/>
      <c r="U13" s="40"/>
      <c r="V13" s="40"/>
      <c r="W13" s="21"/>
      <c r="X13" s="21"/>
      <c r="Y13" s="18"/>
      <c r="Z13" s="18"/>
      <c r="AA13" s="1"/>
    </row>
    <row r="14" spans="2:27" ht="45" x14ac:dyDescent="0.25">
      <c r="B14" s="5" t="s">
        <v>13</v>
      </c>
      <c r="C14" s="19">
        <f t="shared" ref="C14:AA14" si="0">SUM(C7:C13)</f>
        <v>0</v>
      </c>
      <c r="D14" s="19">
        <f t="shared" si="0"/>
        <v>0</v>
      </c>
      <c r="E14" s="13">
        <f t="shared" si="0"/>
        <v>0</v>
      </c>
      <c r="F14" s="13">
        <f t="shared" si="0"/>
        <v>0</v>
      </c>
      <c r="G14" s="20">
        <f t="shared" si="0"/>
        <v>0</v>
      </c>
      <c r="H14" s="20">
        <f t="shared" si="0"/>
        <v>0</v>
      </c>
      <c r="I14" s="15">
        <f t="shared" si="0"/>
        <v>0</v>
      </c>
      <c r="J14" s="15">
        <f t="shared" si="0"/>
        <v>0</v>
      </c>
      <c r="K14" s="29">
        <f t="shared" si="0"/>
        <v>0</v>
      </c>
      <c r="L14" s="29">
        <f t="shared" si="0"/>
        <v>0</v>
      </c>
      <c r="M14" s="30">
        <f t="shared" si="0"/>
        <v>0</v>
      </c>
      <c r="N14" s="30">
        <f t="shared" si="0"/>
        <v>0</v>
      </c>
      <c r="O14" s="34">
        <f t="shared" si="0"/>
        <v>0</v>
      </c>
      <c r="P14" s="34">
        <f t="shared" si="0"/>
        <v>0</v>
      </c>
      <c r="Q14" s="35">
        <f t="shared" si="0"/>
        <v>0</v>
      </c>
      <c r="R14" s="35">
        <f t="shared" si="0"/>
        <v>0</v>
      </c>
      <c r="S14" s="39">
        <f t="shared" si="0"/>
        <v>0</v>
      </c>
      <c r="T14" s="39">
        <f t="shared" si="0"/>
        <v>0</v>
      </c>
      <c r="U14" s="40">
        <f t="shared" si="0"/>
        <v>0</v>
      </c>
      <c r="V14" s="40">
        <f t="shared" si="0"/>
        <v>0</v>
      </c>
      <c r="W14" s="21" t="e">
        <f t="shared" si="0"/>
        <v>#REF!</v>
      </c>
      <c r="X14" s="21" t="e">
        <f t="shared" si="0"/>
        <v>#REF!</v>
      </c>
      <c r="Y14" s="18" t="e">
        <f t="shared" si="0"/>
        <v>#REF!</v>
      </c>
      <c r="Z14" s="18" t="e">
        <f t="shared" si="0"/>
        <v>#REF!</v>
      </c>
      <c r="AA14" s="1">
        <f t="shared" si="0"/>
        <v>0</v>
      </c>
    </row>
    <row r="15" spans="2:27" ht="45" x14ac:dyDescent="0.25">
      <c r="B15" s="5" t="s">
        <v>14</v>
      </c>
      <c r="C15" s="19">
        <f t="shared" ref="C15:AA15" si="1">C14-C6</f>
        <v>0</v>
      </c>
      <c r="D15" s="19">
        <f t="shared" si="1"/>
        <v>0</v>
      </c>
      <c r="E15" s="13">
        <f t="shared" si="1"/>
        <v>0</v>
      </c>
      <c r="F15" s="13">
        <f t="shared" si="1"/>
        <v>0</v>
      </c>
      <c r="G15" s="20">
        <f t="shared" si="1"/>
        <v>0</v>
      </c>
      <c r="H15" s="20">
        <f t="shared" si="1"/>
        <v>0</v>
      </c>
      <c r="I15" s="15">
        <f t="shared" si="1"/>
        <v>0</v>
      </c>
      <c r="J15" s="15">
        <f t="shared" si="1"/>
        <v>0</v>
      </c>
      <c r="K15" s="29">
        <f t="shared" si="1"/>
        <v>0</v>
      </c>
      <c r="L15" s="29">
        <f t="shared" si="1"/>
        <v>0</v>
      </c>
      <c r="M15" s="30">
        <f t="shared" si="1"/>
        <v>0</v>
      </c>
      <c r="N15" s="30">
        <f t="shared" si="1"/>
        <v>0</v>
      </c>
      <c r="O15" s="34">
        <f t="shared" si="1"/>
        <v>0</v>
      </c>
      <c r="P15" s="34">
        <f t="shared" si="1"/>
        <v>0</v>
      </c>
      <c r="Q15" s="35">
        <f t="shared" si="1"/>
        <v>0</v>
      </c>
      <c r="R15" s="35">
        <f t="shared" si="1"/>
        <v>0</v>
      </c>
      <c r="S15" s="39">
        <f t="shared" si="1"/>
        <v>0</v>
      </c>
      <c r="T15" s="39">
        <f t="shared" si="1"/>
        <v>0</v>
      </c>
      <c r="U15" s="40">
        <f t="shared" si="1"/>
        <v>0</v>
      </c>
      <c r="V15" s="40">
        <f t="shared" si="1"/>
        <v>0</v>
      </c>
      <c r="W15" s="21" t="e">
        <f t="shared" si="1"/>
        <v>#REF!</v>
      </c>
      <c r="X15" s="21" t="e">
        <f t="shared" si="1"/>
        <v>#REF!</v>
      </c>
      <c r="Y15" s="18" t="e">
        <f t="shared" si="1"/>
        <v>#REF!</v>
      </c>
      <c r="Z15" s="18" t="e">
        <f t="shared" si="1"/>
        <v>#REF!</v>
      </c>
      <c r="AA15" s="1">
        <f t="shared" si="1"/>
        <v>0</v>
      </c>
    </row>
    <row r="17" spans="2:9" x14ac:dyDescent="0.25">
      <c r="H17" t="s">
        <v>25</v>
      </c>
      <c r="I17" t="s">
        <v>1</v>
      </c>
    </row>
    <row r="18" spans="2:9" x14ac:dyDescent="0.25">
      <c r="G18" t="s">
        <v>27</v>
      </c>
      <c r="H18">
        <v>3.5000000000000003E-2</v>
      </c>
      <c r="I18">
        <f>C26</f>
        <v>40472.222222222226</v>
      </c>
    </row>
    <row r="20" spans="2:9" x14ac:dyDescent="0.25">
      <c r="B20" t="s">
        <v>1</v>
      </c>
    </row>
    <row r="21" spans="2:9" x14ac:dyDescent="0.25">
      <c r="B21" t="s">
        <v>5</v>
      </c>
      <c r="C21">
        <v>1</v>
      </c>
    </row>
    <row r="22" spans="2:9" x14ac:dyDescent="0.25">
      <c r="B22" t="s">
        <v>6</v>
      </c>
      <c r="C22">
        <f>'Resource Request'!F3</f>
        <v>4.7</v>
      </c>
    </row>
    <row r="23" spans="2:9" x14ac:dyDescent="0.25">
      <c r="B23" t="s">
        <v>16</v>
      </c>
      <c r="C23">
        <v>145700000</v>
      </c>
    </row>
    <row r="24" spans="2:9" x14ac:dyDescent="0.25">
      <c r="B24" t="s">
        <v>17</v>
      </c>
      <c r="C24">
        <v>582800000</v>
      </c>
    </row>
    <row r="25" spans="2:9" x14ac:dyDescent="0.25">
      <c r="B25" t="s">
        <v>19</v>
      </c>
      <c r="C25">
        <v>40472222.222222224</v>
      </c>
    </row>
    <row r="26" spans="2:9" x14ac:dyDescent="0.25">
      <c r="B26" t="s">
        <v>18</v>
      </c>
      <c r="C26">
        <v>40472.222222222226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Resource Request</vt:lpstr>
      <vt:lpstr>Summary Table</vt:lpstr>
      <vt:lpstr>AU from HS06</vt:lpstr>
      <vt:lpstr>GPU_AU</vt:lpstr>
      <vt:lpstr>HS06_kAU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</dc:creator>
  <cp:lastModifiedBy>YATES</cp:lastModifiedBy>
  <dcterms:created xsi:type="dcterms:W3CDTF">2018-10-22T18:10:57Z</dcterms:created>
  <dcterms:modified xsi:type="dcterms:W3CDTF">2018-11-20T09:52:04Z</dcterms:modified>
</cp:coreProperties>
</file>